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pdc2\Archivi\Valeria\SAI_2023\Nuovo_affidamento_2026\Co-progettazione_Asp\"/>
    </mc:Choice>
  </mc:AlternateContent>
  <bookViews>
    <workbookView xWindow="0" yWindow="0" windowWidth="28800" windowHeight="12210"/>
  </bookViews>
  <sheets>
    <sheet name="Allegato D3)" sheetId="1" r:id="rId1"/>
  </sheets>
  <definedNames>
    <definedName name="_xlnm.Print_Area" localSheetId="0">'Allegato D3)'!$A$1:$C$60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38" i="1"/>
  <c r="D31" i="1"/>
  <c r="D22" i="1"/>
  <c r="D58" i="1" s="1"/>
  <c r="D60" i="1" s="1"/>
  <c r="D16" i="1"/>
  <c r="D7" i="1"/>
  <c r="D6" i="1"/>
</calcChain>
</file>

<file path=xl/sharedStrings.xml><?xml version="1.0" encoding="utf-8"?>
<sst xmlns="http://schemas.openxmlformats.org/spreadsheetml/2006/main" count="166" uniqueCount="160">
  <si>
    <t>PIANO FINANZIARIO PREVENTIVO "ORDINARI"</t>
  </si>
  <si>
    <t>ALLEGATO SUB D3)</t>
  </si>
  <si>
    <t>PROGETTO ENTE LOCALE</t>
  </si>
  <si>
    <t>UNIONE ROMAGNA FAENTINA</t>
  </si>
  <si>
    <t>CODICE PROGETTO</t>
  </si>
  <si>
    <t>NUMERO POSTI</t>
  </si>
  <si>
    <t>COD</t>
  </si>
  <si>
    <t>COD. RIF. TRIENNIO PRECEDENTE</t>
  </si>
  <si>
    <t>DESCRIZIONE SPESA</t>
  </si>
  <si>
    <t>COSTO</t>
  </si>
  <si>
    <r>
      <t>RISORSE RISERVATE ALL’ENTE TITOLARE</t>
    </r>
    <r>
      <rPr>
        <b/>
        <sz val="13"/>
        <color rgb="FFFF3838"/>
        <rFont val="Arial"/>
        <family val="2"/>
      </rPr>
      <t>*</t>
    </r>
  </si>
  <si>
    <t xml:space="preserve">  PROPOSTA PROGETTUALE DELL’ETS</t>
  </si>
  <si>
    <t>A</t>
  </si>
  <si>
    <t>P</t>
  </si>
  <si>
    <t xml:space="preserve">Costo del Personale </t>
  </si>
  <si>
    <r>
      <t xml:space="preserve">Equipe multidisciplinare </t>
    </r>
    <r>
      <rPr>
        <sz val="13"/>
        <color rgb="FFFFFFFF"/>
        <rFont val="Bookman Old Style"/>
        <family val="1"/>
        <charset val="1"/>
      </rPr>
      <t>(massimo il 46% del costo totale di progetto)</t>
    </r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</si>
  <si>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</si>
  <si>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</si>
  <si>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</si>
  <si>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</si>
  <si>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</si>
  <si>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</si>
  <si>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</si>
  <si>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</si>
  <si>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</si>
  <si>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</si>
  <si>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</si>
  <si>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</si>
  <si>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</si>
  <si>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</si>
  <si>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</si>
  <si>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</si>
  <si>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Operatori dell'integrazione</t>
  </si>
  <si>
    <t>A7e</t>
  </si>
  <si>
    <t>P4</t>
  </si>
  <si>
    <t>Personale addetto alle pulizie</t>
  </si>
  <si>
    <t>A8e</t>
  </si>
  <si>
    <t>P7</t>
  </si>
  <si>
    <t>Altre figure professionali</t>
  </si>
  <si>
    <t>Consulenze</t>
  </si>
  <si>
    <t>A1c</t>
  </si>
  <si>
    <t>T1</t>
  </si>
  <si>
    <r>
      <rPr>
        <sz val="13"/>
        <color rgb="FF000000"/>
        <rFont val="Bookman Old Style"/>
        <family val="1"/>
        <charset val="1"/>
      </rPr>
      <t>Esperti legali (</t>
    </r>
    <r>
      <rPr>
        <i/>
        <sz val="13"/>
        <color rgb="FF000000"/>
        <rFont val="Bookman Old Style"/>
        <family val="1"/>
        <charset val="1"/>
      </rPr>
      <t>avvocato</t>
    </r>
    <r>
      <rPr>
        <sz val="13"/>
        <color rgb="FF000000"/>
        <rFont val="Bookman Old Style"/>
        <family val="1"/>
        <charset val="1"/>
      </rPr>
      <t xml:space="preserve">) </t>
    </r>
  </si>
  <si>
    <t>A2c</t>
  </si>
  <si>
    <t>Operatori anti-tratta</t>
  </si>
  <si>
    <t>A3c</t>
  </si>
  <si>
    <t xml:space="preserve"> S2</t>
  </si>
  <si>
    <t>Mediazione culturale e interpretariato</t>
  </si>
  <si>
    <t>A4c</t>
  </si>
  <si>
    <t>A2</t>
  </si>
  <si>
    <t>Consulenti fiscali e del lavoro</t>
  </si>
  <si>
    <t>A5c</t>
  </si>
  <si>
    <r>
      <rPr>
        <sz val="13"/>
        <color rgb="FF000000"/>
        <rFont val="Bookman Old Style"/>
        <family val="1"/>
        <charset val="1"/>
      </rPr>
      <t>Altre figure professionali (</t>
    </r>
    <r>
      <rPr>
        <i/>
        <sz val="13"/>
        <color rgb="FF000000"/>
        <rFont val="Bookman Old Style"/>
        <family val="1"/>
        <charset val="1"/>
      </rPr>
      <t>supervisione psicologica</t>
    </r>
    <r>
      <rPr>
        <sz val="13"/>
        <color rgb="FF000000"/>
        <rFont val="Bookman Old Style"/>
        <family val="1"/>
        <charset val="1"/>
      </rPr>
      <t>)</t>
    </r>
  </si>
  <si>
    <t xml:space="preserve">B </t>
  </si>
  <si>
    <t>A/Ci</t>
  </si>
  <si>
    <t xml:space="preserve">Spese di gestione diretta </t>
  </si>
  <si>
    <t>B1</t>
  </si>
  <si>
    <t>Ci1</t>
  </si>
  <si>
    <t>Spese telefoniche per utenze fisse e mobili usufruite dal personale</t>
  </si>
  <si>
    <t>B2</t>
  </si>
  <si>
    <t>Ci2</t>
  </si>
  <si>
    <t xml:space="preserve">Spese di carburante per automezzi di servizio </t>
  </si>
  <si>
    <t>B3</t>
  </si>
  <si>
    <t>A4</t>
  </si>
  <si>
    <t>Spese per fideiussioni</t>
  </si>
  <si>
    <t>B4</t>
  </si>
  <si>
    <t>Costi del revisore contabile indipendente</t>
  </si>
  <si>
    <t>B5</t>
  </si>
  <si>
    <r>
      <rPr>
        <sz val="13"/>
        <color rgb="FF000000"/>
        <rFont val="Bookman Old Style"/>
        <family val="1"/>
        <charset val="1"/>
      </rPr>
      <t xml:space="preserve">Costi dell'IVA </t>
    </r>
    <r>
      <rPr>
        <sz val="13"/>
        <rFont val="Bookman Old Style"/>
        <family val="1"/>
        <charset val="1"/>
      </rPr>
      <t>sui servizi resi dall'ente attuatore</t>
    </r>
  </si>
  <si>
    <t>B6</t>
  </si>
  <si>
    <r>
      <rPr>
        <sz val="13"/>
        <color rgb="FF000000"/>
        <rFont val="Bookman Old Style"/>
        <family val="1"/>
        <charset val="1"/>
      </rPr>
      <t>Costi connessi all'espletamento delle procedure di affidamento 
(</t>
    </r>
    <r>
      <rPr>
        <i/>
        <sz val="13"/>
        <color rgb="FF000000"/>
        <rFont val="Bookman Old Style"/>
        <family val="1"/>
        <charset val="1"/>
      </rPr>
      <t>RUP, DEC,registrazione atti, pubblicità</t>
    </r>
    <r>
      <rPr>
        <sz val="13"/>
        <color rgb="FF000000"/>
        <rFont val="Bookman Old Style"/>
        <family val="1"/>
        <charset val="1"/>
      </rPr>
      <t>)</t>
    </r>
  </si>
  <si>
    <t>B7</t>
  </si>
  <si>
    <r>
      <rPr>
        <sz val="13"/>
        <color rgb="FF000000"/>
        <rFont val="Bookman Old Style"/>
        <family val="1"/>
        <charset val="1"/>
      </rPr>
      <t>Acquisto, noleggio o leasing di mobili, arredi ed elettrodomestici (</t>
    </r>
    <r>
      <rPr>
        <i/>
        <sz val="13"/>
        <color rgb="FF000000"/>
        <rFont val="Bookman Old Style"/>
        <family val="1"/>
        <charset val="1"/>
      </rPr>
      <t>opzione più favorevole</t>
    </r>
    <r>
      <rPr>
        <sz val="13"/>
        <color rgb="FF000000"/>
        <rFont val="Bookman Old Style"/>
        <family val="1"/>
        <charset val="1"/>
      </rPr>
      <t>)</t>
    </r>
  </si>
  <si>
    <t>B8</t>
  </si>
  <si>
    <r>
      <rPr>
        <sz val="13"/>
        <color rgb="FF000000"/>
        <rFont val="Bookman Old Style"/>
        <family val="1"/>
        <charset val="1"/>
      </rPr>
      <t xml:space="preserve">Acquisto, noleggio o leasing di hardware, software, strumentazione tecnica ed autovetture </t>
    </r>
    <r>
      <rPr>
        <i/>
        <sz val="13"/>
        <rFont val="Bookman Old Style"/>
        <family val="1"/>
        <charset val="1"/>
      </rPr>
      <t>(opzione più favorevole)</t>
    </r>
  </si>
  <si>
    <t>C</t>
  </si>
  <si>
    <t>L</t>
  </si>
  <si>
    <t>Immobili e utenze</t>
  </si>
  <si>
    <t>C1</t>
  </si>
  <si>
    <t>L1</t>
  </si>
  <si>
    <r>
      <rPr>
        <sz val="13"/>
        <color rgb="FF000000"/>
        <rFont val="Bookman Old Style"/>
        <family val="1"/>
        <charset val="1"/>
      </rPr>
      <t>Ristrutturazione dei locali destinati all'ospitalità dei beneficiari - solo per beni di proprietà dell'Ente Locale  o ad esso assegnati - (</t>
    </r>
    <r>
      <rPr>
        <i/>
        <sz val="13"/>
        <color rgb="FF000000"/>
        <rFont val="Bookman Old Style"/>
        <family val="1"/>
        <charset val="1"/>
      </rPr>
      <t>massimo 3,33% del costo totale di progetto annuo</t>
    </r>
    <r>
      <rPr>
        <sz val="13"/>
        <color rgb="FF000000"/>
        <rFont val="Bookman Old Style"/>
        <family val="1"/>
        <charset val="1"/>
      </rPr>
      <t>)</t>
    </r>
  </si>
  <si>
    <t>C2</t>
  </si>
  <si>
    <t>L2</t>
  </si>
  <si>
    <r>
      <rPr>
        <sz val="13"/>
        <color rgb="FF000000"/>
        <rFont val="Bookman Old Style"/>
        <family val="1"/>
        <charset val="1"/>
      </rPr>
      <t>Opere di piccola manutenzione rientranti nel contratto di locazione e relativi materiali (</t>
    </r>
    <r>
      <rPr>
        <i/>
        <sz val="13"/>
        <color rgb="FF000000"/>
        <rFont val="Bookman Old Style"/>
        <family val="1"/>
        <charset val="1"/>
      </rPr>
      <t>massimo 3% del costo totale di progetto annuo</t>
    </r>
    <r>
      <rPr>
        <sz val="13"/>
        <color rgb="FF000000"/>
        <rFont val="Bookman Old Style"/>
        <family val="1"/>
        <charset val="1"/>
      </rPr>
      <t xml:space="preserve">) </t>
    </r>
  </si>
  <si>
    <t>C3</t>
  </si>
  <si>
    <t>L3</t>
  </si>
  <si>
    <t xml:space="preserve">Affitto locali, condominio, registrazione contratti </t>
  </si>
  <si>
    <t>C4</t>
  </si>
  <si>
    <r>
      <rPr>
        <sz val="13"/>
        <rFont val="Bookman Old Style"/>
        <family val="1"/>
        <charset val="1"/>
      </rPr>
      <t>Ospitalità presso strutture dedicate alla riabilitazione/strutture protette per nucleo familiare (</t>
    </r>
    <r>
      <rPr>
        <i/>
        <sz val="13"/>
        <rFont val="Bookman Old Style"/>
        <family val="1"/>
        <charset val="1"/>
      </rPr>
      <t>riconoscimento del costo per la quota non coperta dal SSN</t>
    </r>
    <r>
      <rPr>
        <sz val="13"/>
        <rFont val="Bookman Old Style"/>
        <family val="1"/>
        <charset val="1"/>
      </rPr>
      <t>).</t>
    </r>
  </si>
  <si>
    <t>C5</t>
  </si>
  <si>
    <t>L4</t>
  </si>
  <si>
    <t>Pulizia locali e relativi materiali</t>
  </si>
  <si>
    <t>C6</t>
  </si>
  <si>
    <t>L5</t>
  </si>
  <si>
    <r>
      <rPr>
        <sz val="13"/>
        <color rgb="FF000000"/>
        <rFont val="Bookman Old Style"/>
        <family val="1"/>
        <charset val="1"/>
      </rPr>
      <t>Utenze delle strutture di accoglienza (</t>
    </r>
    <r>
      <rPr>
        <i/>
        <sz val="13"/>
        <color rgb="FF000000"/>
        <rFont val="Bookman Old Style"/>
        <family val="1"/>
        <charset val="1"/>
      </rPr>
      <t>acqua, elettricità, gas e gasolio da riscaldamento</t>
    </r>
    <r>
      <rPr>
        <sz val="13"/>
        <color rgb="FF000000"/>
        <rFont val="Bookman Old Style"/>
        <family val="1"/>
        <charset val="1"/>
      </rPr>
      <t>)</t>
    </r>
  </si>
  <si>
    <t>D</t>
  </si>
  <si>
    <t xml:space="preserve">I ,G,S,T,A3 </t>
  </si>
  <si>
    <r>
      <rPr>
        <b/>
        <sz val="13"/>
        <color rgb="FFFFFFFF"/>
        <rFont val="Bookman Old Style"/>
        <family val="1"/>
        <charset val="1"/>
      </rPr>
      <t>Spese direttamente riconducibili alla presa in carico dei beneficiari (</t>
    </r>
    <r>
      <rPr>
        <i/>
        <sz val="13"/>
        <color rgb="FFFFFFFF"/>
        <rFont val="Bookman Old Style"/>
        <family val="1"/>
        <charset val="1"/>
      </rPr>
      <t>minimo 15% del costo totale di progetto</t>
    </r>
    <r>
      <rPr>
        <b/>
        <sz val="13"/>
        <color rgb="FFFFFFFF"/>
        <rFont val="Bookman Old Style"/>
        <family val="1"/>
        <charset val="1"/>
      </rPr>
      <t>)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</si>
  <si>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</si>
  <si>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</si>
  <si>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</si>
  <si>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</si>
  <si>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</si>
  <si>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</si>
  <si>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</si>
  <si>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 xml:space="preserve"> T2</t>
  </si>
  <si>
    <t>Assistenza sanitaria specialistica (infermieri, medici e psicologi con specializzazioni adeguate, anche in etnopsichiatria) da attivare previa autorizzazione concessa dal S.C come previsto dal manuale di rendicontazione.</t>
  </si>
  <si>
    <t>D4</t>
  </si>
  <si>
    <t>G3</t>
  </si>
  <si>
    <t>Altre spese per la salute (medicinali, protesi) non riconosciute dal SSN, da attivare previa autorizzazione concessa dal S.C come previsto dal manuale di rendicontazione.</t>
  </si>
  <si>
    <t>D5</t>
  </si>
  <si>
    <t>G4</t>
  </si>
  <si>
    <t>Spese di trasporto urbano ed extra-urbano, spese di trasferimento, viaggio e soggiorno temporaneo dei beneficiari</t>
  </si>
  <si>
    <t>D6</t>
  </si>
  <si>
    <t>G6</t>
  </si>
  <si>
    <t>Pocket Money</t>
  </si>
  <si>
    <t>D7</t>
  </si>
  <si>
    <t>G5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</si>
  <si>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</si>
  <si>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</si>
  <si>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</si>
  <si>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</si>
  <si>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</si>
  <si>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</si>
  <si>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</si>
  <si>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</si>
  <si>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</si>
  <si>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</si>
  <si>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</si>
  <si>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</si>
  <si>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</si>
  <si>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D12</t>
  </si>
  <si>
    <t>A3</t>
  </si>
  <si>
    <r>
      <rPr>
        <sz val="13"/>
        <color rgb="FF000000"/>
        <rFont val="Bookman Old Style"/>
        <family val="1"/>
        <charset val="1"/>
      </rPr>
      <t>Spese relative all'assistenza (</t>
    </r>
    <r>
      <rPr>
        <i/>
        <sz val="13"/>
        <color rgb="FF000000"/>
        <rFont val="Bookman Old Style"/>
        <family val="1"/>
        <charset val="1"/>
      </rPr>
      <t xml:space="preserve">tessere telefoniche per beneficiari, spese di assicurazione per infortuni e r.c. dei beneficiari, fototessere ecc, ecc </t>
    </r>
    <r>
      <rPr>
        <sz val="13"/>
        <color rgb="FF000000"/>
        <rFont val="Bookman Old Style"/>
        <family val="1"/>
        <charset val="1"/>
      </rPr>
      <t>)</t>
    </r>
  </si>
  <si>
    <t>Contributi per l'uscita</t>
  </si>
  <si>
    <t>D13</t>
  </si>
  <si>
    <t>I3</t>
  </si>
  <si>
    <t>Contributi alloggio ed interventi per agevolare la sistemazione alloggiativa</t>
  </si>
  <si>
    <t>D14</t>
  </si>
  <si>
    <t>I4</t>
  </si>
  <si>
    <t>Contributi acquisto arredi per alloggi beneficiari</t>
  </si>
  <si>
    <t>D15</t>
  </si>
  <si>
    <t>I5</t>
  </si>
  <si>
    <t>Contributi straordinari per l'uscita</t>
  </si>
  <si>
    <t>E</t>
  </si>
  <si>
    <t>I6, A1</t>
  </si>
  <si>
    <t>Viaggi/formazione/sensibilizzazione</t>
  </si>
  <si>
    <t>E1</t>
  </si>
  <si>
    <t xml:space="preserve"> I6 </t>
  </si>
  <si>
    <t xml:space="preserve">Eventi di sensibilizzazione </t>
  </si>
  <si>
    <t>E2</t>
  </si>
  <si>
    <t>A1</t>
  </si>
  <si>
    <t>Spese per incontri nazionali, convegni, corsi di formazione, trasporto pubblico a favore del personale. Viaggi</t>
  </si>
  <si>
    <t>TOTALE COSTI DIRETTI</t>
  </si>
  <si>
    <t>F</t>
  </si>
  <si>
    <t>Ci</t>
  </si>
  <si>
    <r>
      <rPr>
        <b/>
        <sz val="13"/>
        <color rgb="FFFFFFFF"/>
        <rFont val="Bookman Old Style"/>
        <family val="1"/>
        <charset val="1"/>
      </rPr>
      <t xml:space="preserve">Costi indiretti </t>
    </r>
    <r>
      <rPr>
        <b/>
        <i/>
        <sz val="13"/>
        <color rgb="FFFFFFFF"/>
        <rFont val="Bookman Old Style"/>
        <family val="1"/>
        <charset val="1"/>
      </rPr>
      <t xml:space="preserve">(spese generali di gestione e di supporto alle attività di progetto e relativi materiali) - </t>
    </r>
    <r>
      <rPr>
        <i/>
        <sz val="13"/>
        <color rgb="FFFFFFFF"/>
        <rFont val="Bookman Old Style"/>
        <family val="1"/>
        <charset val="1"/>
      </rPr>
      <t xml:space="preserve">massimo 7% dei costi diretti  - </t>
    </r>
  </si>
  <si>
    <t>TOTALE COMPLESSIVO</t>
  </si>
  <si>
    <t>Note</t>
  </si>
  <si>
    <r>
      <t>*</t>
    </r>
    <r>
      <rPr>
        <sz val="16"/>
        <color theme="1"/>
        <rFont val="Bookman Old Style"/>
        <family val="1"/>
        <charset val="1"/>
      </rPr>
      <t xml:space="preserve"> importi eventualmente da rivedere in sede di co-progettazione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</si>
</sst>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€-2]\ #,##0.00"/>
    <numFmt numFmtId="165" formatCode="[$€-410]\ #,##0.00;[Red]\-[$€-410]\ #,##0.00"/>
    <numFmt numFmtId="166" formatCode="&quot;€ &quot;#,##0.00;&quot;-€ &quot;#,##0.00"/>
    <numFmt numFmtId="167" formatCode="[$€-410]\ #,##0.00;\-[$€-410]\ #,##0.00"/>
  </numFmts>
  <fonts count="31" x14ac:knownFonts="1">
    <font>
      <sz val="11"/>
      <color rgb="FF000000"/>
      <name val="Calibri"/>
      <family val="2"/>
      <charset val="1"/>
    </font>
    <font>
      <b/>
      <i/>
      <sz val="13"/>
      <color rgb="FFFFFFFF"/>
      <name val="Bookman Old Style"/>
      <family val="1"/>
      <charset val="1"/>
    </font>
    <font>
      <b/>
      <i/>
      <sz val="16"/>
      <color theme="0"/>
      <name val="Bookman Old Style"/>
      <family val="1"/>
      <charset val="1"/>
    </font>
    <font>
      <b/>
      <i/>
      <sz val="13"/>
      <color theme="0"/>
      <name val="Arial"/>
      <family val="2"/>
    </font>
    <font>
      <b/>
      <sz val="13"/>
      <color theme="1"/>
      <name val="Bookman Old Style"/>
      <family val="1"/>
      <charset val="1"/>
    </font>
    <font>
      <sz val="11"/>
      <color rgb="FF000000"/>
      <name val="Bookman Old Style"/>
      <family val="1"/>
      <charset val="1"/>
    </font>
    <font>
      <b/>
      <sz val="13"/>
      <name val="Bookman Old Style"/>
      <family val="1"/>
      <charset val="1"/>
    </font>
    <font>
      <b/>
      <sz val="13"/>
      <name val="Arial"/>
      <family val="2"/>
    </font>
    <font>
      <sz val="13"/>
      <color theme="1"/>
      <name val="Bookman Old Style"/>
      <family val="1"/>
      <charset val="1"/>
    </font>
    <font>
      <b/>
      <i/>
      <sz val="13"/>
      <name val="Bookman Old Style"/>
      <family val="1"/>
      <charset val="1"/>
    </font>
    <font>
      <b/>
      <sz val="13"/>
      <color theme="1"/>
      <name val="Arial"/>
      <family val="2"/>
    </font>
    <font>
      <b/>
      <sz val="13"/>
      <color rgb="FFFF3838"/>
      <name val="Arial"/>
      <family val="2"/>
    </font>
    <font>
      <b/>
      <sz val="13"/>
      <color rgb="FFFFFFFF"/>
      <name val="Bookman Old Style"/>
      <family val="1"/>
      <charset val="1"/>
    </font>
    <font>
      <b/>
      <sz val="13"/>
      <color rgb="FFFFFFFF"/>
      <name val="Arial"/>
      <family val="2"/>
      <charset val="1"/>
    </font>
    <font>
      <b/>
      <sz val="13"/>
      <color theme="0"/>
      <name val="Arial"/>
      <family val="2"/>
      <charset val="1"/>
    </font>
    <font>
      <sz val="13"/>
      <color rgb="FFFFFFFF"/>
      <name val="Bookman Old Style"/>
      <family val="1"/>
      <charset val="1"/>
    </font>
    <font>
      <sz val="13"/>
      <color theme="0"/>
      <name val="Bookman Old Style"/>
      <family val="1"/>
      <charset val="1"/>
    </font>
    <font>
      <b/>
      <sz val="13"/>
      <color rgb="FF000000"/>
      <name val="Bookman Old Style"/>
      <family val="1"/>
      <charset val="1"/>
    </font>
    <font>
      <i/>
      <sz val="13"/>
      <color rgb="FF000000"/>
      <name val="Bookman Old Style"/>
      <family val="1"/>
      <charset val="1"/>
    </font>
    <font>
      <sz val="13"/>
      <color rgb="FF000000"/>
      <name val="Bookman Old Style"/>
      <family val="1"/>
      <charset val="1"/>
    </font>
    <font>
      <b/>
      <sz val="13"/>
      <name val="Arial"/>
      <family val="2"/>
      <charset val="1"/>
    </font>
    <font>
      <sz val="13"/>
      <color theme="1"/>
      <name val="Arial"/>
      <family val="2"/>
    </font>
    <font>
      <sz val="13"/>
      <name val="Bookman Old Style"/>
      <family val="1"/>
      <charset val="1"/>
    </font>
    <font>
      <b/>
      <sz val="11"/>
      <color rgb="FF000000"/>
      <name val="Bookman Old Style"/>
      <family val="1"/>
    </font>
    <font>
      <i/>
      <sz val="13"/>
      <name val="Bookman Old Style"/>
      <family val="1"/>
      <charset val="1"/>
    </font>
    <font>
      <i/>
      <sz val="13"/>
      <color rgb="FFFFFFFF"/>
      <name val="Bookman Old Style"/>
      <family val="1"/>
      <charset val="1"/>
    </font>
    <font>
      <sz val="13"/>
      <color rgb="FF000000"/>
      <name val="Arial"/>
      <family val="2"/>
    </font>
    <font>
      <sz val="16"/>
      <color theme="1"/>
      <name val="Bookman Old Style"/>
      <family val="1"/>
      <charset val="1"/>
    </font>
    <font>
      <i/>
      <sz val="16"/>
      <color theme="1"/>
      <name val="Bookman Old Style"/>
      <family val="1"/>
      <charset val="1"/>
    </font>
    <font>
      <sz val="16"/>
      <color rgb="FFFF3838"/>
      <name val="Bookman Old Style"/>
      <family val="1"/>
      <charset val="1"/>
    </font>
    <font>
      <i/>
      <sz val="9"/>
      <color rgb="FF000000"/>
      <name val="Bookman Old Style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rgb="FFC00000"/>
        <bgColor rgb="FFFF0000"/>
      </patternFill>
    </fill>
    <fill>
      <patternFill patternType="solid">
        <fgColor rgb="FFC00000"/>
        <bgColor rgb="FFF10D0C"/>
      </patternFill>
    </fill>
    <fill>
      <patternFill patternType="solid">
        <fgColor rgb="FFFAC090"/>
        <bgColor rgb="FFC0C0C0"/>
      </patternFill>
    </fill>
    <fill>
      <patternFill patternType="solid">
        <fgColor rgb="FFFFB66C"/>
        <bgColor rgb="FFFAC090"/>
      </patternFill>
    </fill>
    <fill>
      <patternFill patternType="solid">
        <fgColor rgb="FFA6A6A6"/>
        <bgColor rgb="FFC0C0C0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rgb="FFFDEADA"/>
        <bgColor rgb="FFFFFFFF"/>
      </patternFill>
    </fill>
    <fill>
      <patternFill patternType="solid">
        <fgColor theme="9" tint="0.79989013336588644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999999"/>
        <bgColor rgb="FFA6A6A6"/>
      </patternFill>
    </fill>
    <fill>
      <patternFill patternType="solid">
        <fgColor rgb="FFF10D0C"/>
        <bgColor rgb="FFFF0000"/>
      </patternFill>
    </fill>
    <fill>
      <patternFill patternType="solid">
        <fgColor theme="0"/>
        <bgColor rgb="FFFDEADA"/>
      </patternFill>
    </fill>
    <fill>
      <patternFill patternType="solid">
        <fgColor theme="9" tint="0.79998168889431442"/>
        <bgColor rgb="FFFFB66C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wrapText="1"/>
    </xf>
    <xf numFmtId="0" fontId="5" fillId="0" borderId="0" xfId="0" applyFont="1"/>
    <xf numFmtId="0" fontId="6" fillId="4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/>
    <xf numFmtId="0" fontId="6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 applyProtection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 applyProtection="1">
      <alignment horizontal="center" vertical="center" wrapText="1"/>
    </xf>
    <xf numFmtId="4" fontId="5" fillId="0" borderId="15" xfId="0" applyNumberFormat="1" applyFont="1" applyBorder="1"/>
    <xf numFmtId="0" fontId="0" fillId="0" borderId="0" xfId="0"/>
    <xf numFmtId="0" fontId="12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left" vertical="center" wrapText="1"/>
    </xf>
    <xf numFmtId="164" fontId="15" fillId="6" borderId="5" xfId="0" applyNumberFormat="1" applyFont="1" applyFill="1" applyBorder="1" applyAlignment="1">
      <alignment horizontal="center" vertical="center"/>
    </xf>
    <xf numFmtId="164" fontId="16" fillId="7" borderId="6" xfId="0" applyNumberFormat="1" applyFont="1" applyFill="1" applyBorder="1" applyAlignment="1" applyProtection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left" vertical="center" wrapText="1"/>
    </xf>
    <xf numFmtId="164" fontId="20" fillId="8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 applyProtection="1"/>
    <xf numFmtId="164" fontId="20" fillId="9" borderId="6" xfId="0" applyNumberFormat="1" applyFont="1" applyFill="1" applyBorder="1" applyAlignment="1" applyProtection="1">
      <alignment horizontal="center" vertical="center" wrapText="1"/>
    </xf>
    <xf numFmtId="164" fontId="20" fillId="8" borderId="5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49" fontId="19" fillId="10" borderId="14" xfId="0" applyNumberFormat="1" applyFont="1" applyFill="1" applyBorder="1" applyAlignment="1">
      <alignment vertical="center" wrapText="1"/>
    </xf>
    <xf numFmtId="0" fontId="17" fillId="10" borderId="13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10" borderId="17" xfId="0" applyFont="1" applyFill="1" applyBorder="1"/>
    <xf numFmtId="0" fontId="5" fillId="10" borderId="0" xfId="0" applyFont="1" applyFill="1"/>
    <xf numFmtId="0" fontId="5" fillId="0" borderId="18" xfId="0" applyFont="1" applyBorder="1"/>
    <xf numFmtId="0" fontId="5" fillId="10" borderId="19" xfId="0" applyFont="1" applyFill="1" applyBorder="1"/>
    <xf numFmtId="0" fontId="21" fillId="11" borderId="6" xfId="0" applyFont="1" applyFill="1" applyBorder="1" applyAlignment="1" applyProtection="1"/>
    <xf numFmtId="0" fontId="21" fillId="0" borderId="6" xfId="0" applyFont="1" applyBorder="1" applyAlignment="1" applyProtection="1"/>
    <xf numFmtId="0" fontId="5" fillId="0" borderId="20" xfId="0" applyFont="1" applyBorder="1"/>
    <xf numFmtId="0" fontId="5" fillId="0" borderId="21" xfId="0" applyFont="1" applyBorder="1"/>
    <xf numFmtId="49" fontId="19" fillId="0" borderId="14" xfId="0" applyNumberFormat="1" applyFont="1" applyBorder="1" applyAlignment="1">
      <alignment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0" fillId="0" borderId="6" xfId="0" applyFont="1" applyBorder="1" applyAlignment="1" applyProtection="1"/>
    <xf numFmtId="0" fontId="1" fillId="2" borderId="13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 applyProtection="1"/>
    <xf numFmtId="0" fontId="18" fillId="0" borderId="13" xfId="0" applyFont="1" applyBorder="1" applyAlignment="1">
      <alignment horizontal="center" vertical="center"/>
    </xf>
    <xf numFmtId="0" fontId="10" fillId="13" borderId="6" xfId="0" applyFont="1" applyFill="1" applyBorder="1" applyAlignment="1" applyProtection="1"/>
    <xf numFmtId="165" fontId="10" fillId="13" borderId="6" xfId="0" applyNumberFormat="1" applyFont="1" applyFill="1" applyBorder="1" applyAlignment="1" applyProtection="1"/>
    <xf numFmtId="164" fontId="23" fillId="0" borderId="0" xfId="0" applyNumberFormat="1" applyFont="1"/>
    <xf numFmtId="0" fontId="5" fillId="0" borderId="0" xfId="0" applyFont="1" applyAlignment="1">
      <alignment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1" fillId="12" borderId="6" xfId="0" applyFont="1" applyFill="1" applyBorder="1" applyAlignment="1" applyProtection="1"/>
    <xf numFmtId="0" fontId="6" fillId="0" borderId="13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164" fontId="20" fillId="8" borderId="23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vertical="center" wrapText="1"/>
    </xf>
    <xf numFmtId="49" fontId="17" fillId="0" borderId="14" xfId="0" applyNumberFormat="1" applyFont="1" applyBorder="1" applyAlignment="1">
      <alignment vertical="center" wrapText="1"/>
    </xf>
    <xf numFmtId="0" fontId="17" fillId="0" borderId="1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49" fontId="18" fillId="0" borderId="24" xfId="0" applyNumberFormat="1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vertical="center" wrapText="1"/>
    </xf>
    <xf numFmtId="166" fontId="21" fillId="0" borderId="6" xfId="0" applyNumberFormat="1" applyFont="1" applyBorder="1" applyAlignment="1" applyProtection="1"/>
    <xf numFmtId="164" fontId="20" fillId="9" borderId="25" xfId="0" applyNumberFormat="1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164" fontId="20" fillId="4" borderId="5" xfId="0" applyNumberFormat="1" applyFont="1" applyFill="1" applyBorder="1" applyAlignment="1">
      <alignment horizontal="center" vertical="center" wrapText="1"/>
    </xf>
    <xf numFmtId="166" fontId="21" fillId="13" borderId="6" xfId="0" applyNumberFormat="1" applyFont="1" applyFill="1" applyBorder="1" applyAlignment="1" applyProtection="1"/>
    <xf numFmtId="164" fontId="20" fillId="14" borderId="6" xfId="0" applyNumberFormat="1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66" fontId="21" fillId="12" borderId="6" xfId="0" applyNumberFormat="1" applyFont="1" applyFill="1" applyBorder="1" applyAlignment="1" applyProtection="1"/>
    <xf numFmtId="164" fontId="5" fillId="0" borderId="0" xfId="0" applyNumberFormat="1" applyFont="1"/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164" fontId="20" fillId="4" borderId="9" xfId="0" applyNumberFormat="1" applyFont="1" applyFill="1" applyBorder="1" applyAlignment="1">
      <alignment horizontal="center" vertical="center" wrapText="1"/>
    </xf>
    <xf numFmtId="167" fontId="21" fillId="13" borderId="10" xfId="0" applyNumberFormat="1" applyFont="1" applyFill="1" applyBorder="1" applyAlignment="1" applyProtection="1"/>
    <xf numFmtId="164" fontId="20" fillId="14" borderId="32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33" xfId="0" applyFont="1" applyBorder="1"/>
    <xf numFmtId="0" fontId="26" fillId="0" borderId="0" xfId="0" applyFont="1"/>
    <xf numFmtId="0" fontId="27" fillId="0" borderId="0" xfId="0" applyFont="1" applyAlignment="1" applyProtection="1"/>
    <xf numFmtId="0" fontId="28" fillId="0" borderId="0" xfId="0" applyFont="1" applyAlignment="1" applyProtection="1">
      <alignment horizontal="center"/>
    </xf>
    <xf numFmtId="164" fontId="5" fillId="0" borderId="0" xfId="0" applyNumberFormat="1" applyFont="1" applyBorder="1"/>
    <xf numFmtId="0" fontId="29" fillId="0" borderId="0" xfId="0" applyFont="1" applyAlignment="1" applyProtection="1"/>
    <xf numFmtId="0" fontId="5" fillId="0" borderId="0" xfId="0" applyFont="1" applyBorder="1"/>
    <xf numFmtId="0" fontId="30" fillId="0" borderId="0" xfId="0" applyFont="1" applyAlignment="1">
      <alignment horizontal="center"/>
    </xf>
    <xf numFmtId="0" fontId="5" fillId="0" borderId="3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I107"/>
  <sheetViews>
    <sheetView tabSelected="1" zoomScale="80" zoomScaleNormal="8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C32" sqref="C32"/>
    </sheetView>
  </sheetViews>
  <sheetFormatPr defaultColWidth="9.140625" defaultRowHeight="16.5" x14ac:dyDescent="0.25"/>
  <cols>
    <col min="1" max="1" width="14.42578125" style="5" customWidth="1"/>
    <col min="2" max="2" width="27.28515625" style="104" customWidth="1"/>
    <col min="3" max="3" width="100.140625" style="5" customWidth="1"/>
    <col min="4" max="4" width="24.7109375" style="105" customWidth="1"/>
    <col min="5" max="5" width="20.85546875" style="98" customWidth="1"/>
    <col min="6" max="6" width="26.42578125" style="95" customWidth="1"/>
    <col min="7" max="7" width="19" style="5" customWidth="1"/>
    <col min="8" max="8" width="9.140625" style="5"/>
    <col min="9" max="9" width="25.7109375" style="5" customWidth="1"/>
    <col min="10" max="10" width="48.85546875" style="5" customWidth="1"/>
    <col min="11" max="11" width="12" style="5" customWidth="1"/>
    <col min="12" max="12" width="9.140625" style="5"/>
    <col min="13" max="13" width="27.5703125" style="5" customWidth="1"/>
    <col min="14" max="15" width="9.140625" style="5"/>
    <col min="16" max="16" width="11.42578125" style="5" customWidth="1"/>
    <col min="17" max="17" width="9.140625" style="5"/>
    <col min="18" max="18" width="15" style="5" customWidth="1"/>
    <col min="19" max="1023" width="9.140625" style="5"/>
  </cols>
  <sheetData>
    <row r="1" spans="1:13" ht="33" x14ac:dyDescent="0.25">
      <c r="A1" s="1" t="s">
        <v>0</v>
      </c>
      <c r="B1" s="1"/>
      <c r="C1" s="1"/>
      <c r="D1" s="2"/>
      <c r="E1" s="3"/>
      <c r="F1" s="4" t="s">
        <v>1</v>
      </c>
    </row>
    <row r="2" spans="1:13" x14ac:dyDescent="0.25">
      <c r="A2" s="6" t="s">
        <v>2</v>
      </c>
      <c r="B2" s="6"/>
      <c r="C2" s="7" t="s">
        <v>3</v>
      </c>
      <c r="D2" s="8"/>
      <c r="E2" s="9"/>
      <c r="F2" s="10"/>
    </row>
    <row r="3" spans="1:13" x14ac:dyDescent="0.25">
      <c r="A3" s="11" t="s">
        <v>4</v>
      </c>
      <c r="B3" s="11"/>
      <c r="C3" s="12">
        <v>2036</v>
      </c>
      <c r="D3" s="8"/>
      <c r="E3" s="9"/>
      <c r="F3" s="10"/>
    </row>
    <row r="4" spans="1:13" ht="17.25" thickBot="1" x14ac:dyDescent="0.3">
      <c r="A4" s="13" t="s">
        <v>5</v>
      </c>
      <c r="B4" s="13"/>
      <c r="C4" s="14">
        <v>25</v>
      </c>
      <c r="D4" s="15"/>
      <c r="E4" s="16"/>
      <c r="F4" s="10"/>
    </row>
    <row r="5" spans="1:13" ht="66.75" thickBot="1" x14ac:dyDescent="0.3">
      <c r="A5" s="17" t="s">
        <v>6</v>
      </c>
      <c r="B5" s="18" t="s">
        <v>7</v>
      </c>
      <c r="C5" s="19" t="s">
        <v>8</v>
      </c>
      <c r="D5" s="20" t="s">
        <v>9</v>
      </c>
      <c r="E5" s="21" t="s">
        <v>10</v>
      </c>
      <c r="F5" s="22" t="s">
        <v>11</v>
      </c>
    </row>
    <row r="6" spans="1:13" x14ac:dyDescent="0.25">
      <c r="A6" s="23" t="s">
        <v>12</v>
      </c>
      <c r="B6" s="24" t="s">
        <v>13</v>
      </c>
      <c r="C6" s="25" t="s">
        <v>14</v>
      </c>
      <c r="D6" s="26">
        <f>SUM(D7,D16)</f>
        <v>182400</v>
      </c>
      <c r="E6" s="27"/>
      <c r="F6" s="27"/>
      <c r="I6" s="28"/>
      <c r="J6" s="29"/>
      <c r="K6" s="29"/>
      <c r="L6" s="29"/>
      <c r="M6" s="29"/>
    </row>
    <row r="7" spans="1:13" x14ac:dyDescent="0.25">
      <c r="A7" s="30"/>
      <c r="B7" s="31"/>
      <c r="C7" s="32" t="s">
        <v>15</v>
      </c>
      <c r="D7" s="33">
        <f>SUM(D8:D15)</f>
        <v>172000</v>
      </c>
      <c r="E7" s="34"/>
      <c r="F7" s="34"/>
    </row>
    <row r="8" spans="1:13" ht="17.25" x14ac:dyDescent="0.25">
      <c r="A8" s="35" t="s">
        <v>16</v>
      </c>
      <c r="B8" s="36" t="s">
        <v>17</v>
      </c>
      <c r="C8" s="37" t="s">
        <v>18</v>
      </c>
      <c r="D8" s="38">
        <v>80000</v>
      </c>
      <c r="E8" s="39"/>
      <c r="F8" s="40"/>
    </row>
    <row r="9" spans="1:13" ht="17.25" x14ac:dyDescent="0.25">
      <c r="A9" s="35" t="s">
        <v>19</v>
      </c>
      <c r="B9" s="36" t="s">
        <v>20</v>
      </c>
      <c r="C9" s="37" t="s">
        <v>21</v>
      </c>
      <c r="D9" s="41">
        <v>0</v>
      </c>
      <c r="E9" s="39"/>
      <c r="F9" s="40"/>
    </row>
    <row r="10" spans="1:13" ht="17.25" x14ac:dyDescent="0.25">
      <c r="A10" s="35" t="s">
        <v>22</v>
      </c>
      <c r="B10" s="36" t="s">
        <v>23</v>
      </c>
      <c r="C10" s="37" t="s">
        <v>24</v>
      </c>
      <c r="D10" s="41">
        <v>2500</v>
      </c>
      <c r="E10" s="39"/>
      <c r="F10" s="40"/>
    </row>
    <row r="11" spans="1:13" ht="17.25" x14ac:dyDescent="0.25">
      <c r="A11" s="35" t="s">
        <v>25</v>
      </c>
      <c r="B11" s="36" t="s">
        <v>26</v>
      </c>
      <c r="C11" s="42" t="s">
        <v>27</v>
      </c>
      <c r="D11" s="41">
        <v>10000</v>
      </c>
      <c r="E11" s="43">
        <v>10000</v>
      </c>
      <c r="F11" s="40"/>
    </row>
    <row r="12" spans="1:13" ht="17.25" x14ac:dyDescent="0.25">
      <c r="A12" s="35" t="s">
        <v>28</v>
      </c>
      <c r="B12" s="36" t="s">
        <v>29</v>
      </c>
      <c r="C12" s="42" t="s">
        <v>30</v>
      </c>
      <c r="D12" s="41">
        <v>0</v>
      </c>
      <c r="E12" s="39"/>
      <c r="F12" s="40"/>
    </row>
    <row r="13" spans="1:13" ht="17.25" x14ac:dyDescent="0.25">
      <c r="A13" s="35" t="s">
        <v>31</v>
      </c>
      <c r="B13" s="36"/>
      <c r="C13" s="44" t="s">
        <v>32</v>
      </c>
      <c r="D13" s="41">
        <v>10500</v>
      </c>
      <c r="E13" s="39"/>
      <c r="F13" s="40"/>
    </row>
    <row r="14" spans="1:13" s="48" customFormat="1" ht="17.25" x14ac:dyDescent="0.25">
      <c r="A14" s="45" t="s">
        <v>33</v>
      </c>
      <c r="B14" s="36" t="s">
        <v>34</v>
      </c>
      <c r="C14" s="37" t="s">
        <v>35</v>
      </c>
      <c r="D14" s="41">
        <v>0</v>
      </c>
      <c r="E14" s="39"/>
      <c r="F14" s="40"/>
      <c r="G14" s="46"/>
      <c r="H14" s="47"/>
      <c r="I14" s="47"/>
      <c r="J14" s="47"/>
      <c r="K14" s="47"/>
      <c r="L14" s="47"/>
      <c r="M14" s="47"/>
    </row>
    <row r="15" spans="1:13" s="48" customFormat="1" ht="17.25" x14ac:dyDescent="0.25">
      <c r="A15" s="45" t="s">
        <v>36</v>
      </c>
      <c r="B15" s="36" t="s">
        <v>37</v>
      </c>
      <c r="C15" s="37" t="s">
        <v>38</v>
      </c>
      <c r="D15" s="41">
        <v>69000</v>
      </c>
      <c r="E15" s="43">
        <v>57500</v>
      </c>
      <c r="F15" s="40"/>
      <c r="G15" s="49"/>
      <c r="H15" s="50"/>
      <c r="I15" s="50"/>
      <c r="J15" s="50"/>
      <c r="K15" s="50"/>
      <c r="L15" s="50"/>
      <c r="M15" s="50"/>
    </row>
    <row r="16" spans="1:13" s="48" customFormat="1" x14ac:dyDescent="0.25">
      <c r="A16" s="30"/>
      <c r="B16" s="30"/>
      <c r="C16" s="32" t="s">
        <v>39</v>
      </c>
      <c r="D16" s="33">
        <f>SUM(D17:D21)</f>
        <v>10400</v>
      </c>
      <c r="E16" s="51"/>
      <c r="F16" s="34"/>
      <c r="G16" s="49"/>
      <c r="H16" s="50"/>
      <c r="I16" s="50"/>
      <c r="J16" s="50"/>
      <c r="K16" s="50"/>
      <c r="L16" s="50"/>
      <c r="M16" s="50"/>
    </row>
    <row r="17" spans="1:13" ht="17.25" x14ac:dyDescent="0.25">
      <c r="A17" s="35" t="s">
        <v>40</v>
      </c>
      <c r="B17" s="36" t="s">
        <v>41</v>
      </c>
      <c r="C17" s="44" t="s">
        <v>42</v>
      </c>
      <c r="D17" s="41">
        <v>0</v>
      </c>
      <c r="E17" s="52"/>
      <c r="F17" s="40"/>
      <c r="G17" s="53"/>
      <c r="H17" s="54"/>
      <c r="I17" s="54"/>
      <c r="J17" s="54"/>
      <c r="K17" s="54"/>
      <c r="L17" s="54"/>
      <c r="M17" s="54"/>
    </row>
    <row r="18" spans="1:13" ht="17.25" x14ac:dyDescent="0.25">
      <c r="A18" s="35" t="s">
        <v>43</v>
      </c>
      <c r="B18" s="36"/>
      <c r="C18" s="55" t="s">
        <v>44</v>
      </c>
      <c r="D18" s="41">
        <v>0</v>
      </c>
      <c r="E18" s="52"/>
      <c r="F18" s="40"/>
    </row>
    <row r="19" spans="1:13" ht="17.25" x14ac:dyDescent="0.25">
      <c r="A19" s="35" t="s">
        <v>45</v>
      </c>
      <c r="B19" s="56" t="s">
        <v>46</v>
      </c>
      <c r="C19" s="55" t="s">
        <v>47</v>
      </c>
      <c r="D19" s="41">
        <v>1000</v>
      </c>
      <c r="E19" s="52"/>
      <c r="F19" s="40"/>
    </row>
    <row r="20" spans="1:13" ht="17.25" x14ac:dyDescent="0.25">
      <c r="A20" s="35" t="s">
        <v>48</v>
      </c>
      <c r="B20" s="36" t="s">
        <v>49</v>
      </c>
      <c r="C20" s="55" t="s">
        <v>50</v>
      </c>
      <c r="D20" s="41">
        <v>4900</v>
      </c>
      <c r="E20" s="52"/>
      <c r="F20" s="40"/>
    </row>
    <row r="21" spans="1:13" ht="17.25" x14ac:dyDescent="0.25">
      <c r="A21" s="35" t="s">
        <v>51</v>
      </c>
      <c r="B21" s="36" t="s">
        <v>37</v>
      </c>
      <c r="C21" s="42" t="s">
        <v>52</v>
      </c>
      <c r="D21" s="41">
        <v>4500</v>
      </c>
      <c r="E21" s="57"/>
      <c r="F21" s="40"/>
    </row>
    <row r="22" spans="1:13" x14ac:dyDescent="0.25">
      <c r="A22" s="23" t="s">
        <v>53</v>
      </c>
      <c r="B22" s="58" t="s">
        <v>54</v>
      </c>
      <c r="C22" s="59" t="s">
        <v>55</v>
      </c>
      <c r="D22" s="26">
        <f>SUM(D23:D30)</f>
        <v>13152.5</v>
      </c>
      <c r="E22" s="60"/>
      <c r="F22" s="27"/>
    </row>
    <row r="23" spans="1:13" ht="17.25" x14ac:dyDescent="0.25">
      <c r="A23" s="35" t="s">
        <v>56</v>
      </c>
      <c r="B23" s="61" t="s">
        <v>57</v>
      </c>
      <c r="C23" s="55" t="s">
        <v>58</v>
      </c>
      <c r="D23" s="41">
        <v>500</v>
      </c>
      <c r="E23" s="57"/>
      <c r="F23" s="40"/>
    </row>
    <row r="24" spans="1:13" ht="17.25" x14ac:dyDescent="0.25">
      <c r="A24" s="35" t="s">
        <v>59</v>
      </c>
      <c r="B24" s="61" t="s">
        <v>60</v>
      </c>
      <c r="C24" s="55" t="s">
        <v>61</v>
      </c>
      <c r="D24" s="41">
        <v>0</v>
      </c>
      <c r="E24" s="57"/>
      <c r="F24" s="40"/>
    </row>
    <row r="25" spans="1:13" ht="17.25" x14ac:dyDescent="0.25">
      <c r="A25" s="35" t="s">
        <v>62</v>
      </c>
      <c r="B25" s="61" t="s">
        <v>63</v>
      </c>
      <c r="C25" s="55" t="s">
        <v>64</v>
      </c>
      <c r="D25" s="41">
        <v>652.5</v>
      </c>
      <c r="E25" s="57"/>
      <c r="F25" s="40"/>
    </row>
    <row r="26" spans="1:13" ht="17.25" x14ac:dyDescent="0.25">
      <c r="A26" s="35" t="s">
        <v>65</v>
      </c>
      <c r="B26" s="61" t="s">
        <v>63</v>
      </c>
      <c r="C26" s="55" t="s">
        <v>66</v>
      </c>
      <c r="D26" s="41">
        <v>2000</v>
      </c>
      <c r="E26" s="43">
        <v>2000</v>
      </c>
      <c r="F26" s="40"/>
    </row>
    <row r="27" spans="1:13" ht="17.25" x14ac:dyDescent="0.25">
      <c r="A27" s="35" t="s">
        <v>67</v>
      </c>
      <c r="B27" s="61" t="s">
        <v>63</v>
      </c>
      <c r="C27" s="55" t="s">
        <v>68</v>
      </c>
      <c r="D27" s="41">
        <v>0</v>
      </c>
      <c r="E27" s="62"/>
      <c r="F27" s="40"/>
    </row>
    <row r="28" spans="1:13" ht="53.25" customHeight="1" x14ac:dyDescent="0.25">
      <c r="A28" s="35" t="s">
        <v>69</v>
      </c>
      <c r="B28" s="61" t="s">
        <v>63</v>
      </c>
      <c r="C28" s="55" t="s">
        <v>70</v>
      </c>
      <c r="D28" s="41">
        <v>0</v>
      </c>
      <c r="E28" s="63"/>
      <c r="F28" s="40"/>
      <c r="I28" s="64"/>
      <c r="J28" s="65"/>
    </row>
    <row r="29" spans="1:13" ht="34.5" x14ac:dyDescent="0.25">
      <c r="A29" s="35" t="s">
        <v>71</v>
      </c>
      <c r="B29" s="61" t="s">
        <v>56</v>
      </c>
      <c r="C29" s="55" t="s">
        <v>72</v>
      </c>
      <c r="D29" s="41">
        <v>8000</v>
      </c>
      <c r="E29" s="52"/>
      <c r="F29" s="40"/>
    </row>
    <row r="30" spans="1:13" ht="33.75" x14ac:dyDescent="0.25">
      <c r="A30" s="35" t="s">
        <v>73</v>
      </c>
      <c r="B30" s="61" t="s">
        <v>59</v>
      </c>
      <c r="C30" s="55" t="s">
        <v>74</v>
      </c>
      <c r="D30" s="41">
        <v>2000</v>
      </c>
      <c r="E30" s="52"/>
      <c r="F30" s="40"/>
    </row>
    <row r="31" spans="1:13" x14ac:dyDescent="0.25">
      <c r="A31" s="23" t="s">
        <v>75</v>
      </c>
      <c r="B31" s="66" t="s">
        <v>76</v>
      </c>
      <c r="C31" s="59" t="s">
        <v>77</v>
      </c>
      <c r="D31" s="26">
        <f>SUM(D32:D37)</f>
        <v>65500</v>
      </c>
      <c r="E31" s="67"/>
      <c r="F31" s="27"/>
    </row>
    <row r="32" spans="1:13" ht="51" x14ac:dyDescent="0.25">
      <c r="A32" s="35" t="s">
        <v>78</v>
      </c>
      <c r="B32" s="61" t="s">
        <v>79</v>
      </c>
      <c r="C32" s="55" t="s">
        <v>80</v>
      </c>
      <c r="D32" s="41">
        <v>0</v>
      </c>
      <c r="E32" s="52"/>
      <c r="F32" s="40"/>
    </row>
    <row r="33" spans="1:6" ht="33.75" x14ac:dyDescent="0.25">
      <c r="A33" s="35" t="s">
        <v>81</v>
      </c>
      <c r="B33" s="61" t="s">
        <v>82</v>
      </c>
      <c r="C33" s="55" t="s">
        <v>83</v>
      </c>
      <c r="D33" s="41">
        <v>10000</v>
      </c>
      <c r="E33" s="52"/>
      <c r="F33" s="40"/>
    </row>
    <row r="34" spans="1:6" ht="17.25" x14ac:dyDescent="0.25">
      <c r="A34" s="35" t="s">
        <v>84</v>
      </c>
      <c r="B34" s="61" t="s">
        <v>85</v>
      </c>
      <c r="C34" s="55" t="s">
        <v>86</v>
      </c>
      <c r="D34" s="41">
        <v>32000</v>
      </c>
      <c r="E34" s="52"/>
      <c r="F34" s="40"/>
    </row>
    <row r="35" spans="1:6" ht="33.75" x14ac:dyDescent="0.25">
      <c r="A35" s="68" t="s">
        <v>87</v>
      </c>
      <c r="B35" s="56"/>
      <c r="C35" s="69" t="s">
        <v>88</v>
      </c>
      <c r="D35" s="41">
        <v>0</v>
      </c>
      <c r="E35" s="52"/>
      <c r="F35" s="40"/>
    </row>
    <row r="36" spans="1:6" ht="17.25" x14ac:dyDescent="0.25">
      <c r="A36" s="35" t="s">
        <v>89</v>
      </c>
      <c r="B36" s="61" t="s">
        <v>90</v>
      </c>
      <c r="C36" s="55" t="s">
        <v>91</v>
      </c>
      <c r="D36" s="41">
        <v>4000</v>
      </c>
      <c r="E36" s="52"/>
      <c r="F36" s="40"/>
    </row>
    <row r="37" spans="1:6" ht="34.5" x14ac:dyDescent="0.25">
      <c r="A37" s="35" t="s">
        <v>92</v>
      </c>
      <c r="B37" s="61" t="s">
        <v>93</v>
      </c>
      <c r="C37" s="55" t="s">
        <v>94</v>
      </c>
      <c r="D37" s="41">
        <v>19500</v>
      </c>
      <c r="E37" s="52"/>
      <c r="F37" s="40"/>
    </row>
    <row r="38" spans="1:6" ht="33.75" x14ac:dyDescent="0.25">
      <c r="A38" s="23" t="s">
        <v>95</v>
      </c>
      <c r="B38" s="70" t="s">
        <v>96</v>
      </c>
      <c r="C38" s="59" t="s">
        <v>97</v>
      </c>
      <c r="D38" s="26">
        <f>SUM(D39:D54)</f>
        <v>98046.5</v>
      </c>
      <c r="E38" s="67"/>
      <c r="F38" s="27"/>
    </row>
    <row r="39" spans="1:6" ht="30.75" customHeight="1" x14ac:dyDescent="0.25">
      <c r="A39" s="35" t="s">
        <v>98</v>
      </c>
      <c r="B39" s="36" t="s">
        <v>99</v>
      </c>
      <c r="C39" s="37" t="s">
        <v>100</v>
      </c>
      <c r="D39" s="41">
        <v>45000</v>
      </c>
      <c r="E39" s="52"/>
      <c r="F39" s="40"/>
    </row>
    <row r="40" spans="1:6" ht="31.5" customHeight="1" x14ac:dyDescent="0.25">
      <c r="A40" s="35" t="s">
        <v>101</v>
      </c>
      <c r="B40" s="36" t="s">
        <v>102</v>
      </c>
      <c r="C40" s="37" t="s">
        <v>103</v>
      </c>
      <c r="D40" s="41">
        <v>2000</v>
      </c>
      <c r="E40" s="52"/>
      <c r="F40" s="40"/>
    </row>
    <row r="41" spans="1:6" ht="49.5" x14ac:dyDescent="0.25">
      <c r="A41" s="35" t="s">
        <v>104</v>
      </c>
      <c r="B41" s="56" t="s">
        <v>105</v>
      </c>
      <c r="C41" s="55" t="s">
        <v>106</v>
      </c>
      <c r="D41" s="41">
        <v>2000</v>
      </c>
      <c r="E41" s="52"/>
      <c r="F41" s="40"/>
    </row>
    <row r="42" spans="1:6" ht="57" customHeight="1" x14ac:dyDescent="0.25">
      <c r="A42" s="35" t="s">
        <v>107</v>
      </c>
      <c r="B42" s="56" t="s">
        <v>108</v>
      </c>
      <c r="C42" s="55" t="s">
        <v>109</v>
      </c>
      <c r="D42" s="41">
        <v>2500</v>
      </c>
      <c r="E42" s="52"/>
      <c r="F42" s="40"/>
    </row>
    <row r="43" spans="1:6" ht="33" x14ac:dyDescent="0.25">
      <c r="A43" s="35" t="s">
        <v>110</v>
      </c>
      <c r="B43" s="56" t="s">
        <v>111</v>
      </c>
      <c r="C43" s="55" t="s">
        <v>112</v>
      </c>
      <c r="D43" s="41">
        <v>3300</v>
      </c>
      <c r="E43" s="52"/>
      <c r="F43" s="40"/>
    </row>
    <row r="44" spans="1:6" ht="23.25" customHeight="1" x14ac:dyDescent="0.25">
      <c r="A44" s="35" t="s">
        <v>113</v>
      </c>
      <c r="B44" s="56" t="s">
        <v>114</v>
      </c>
      <c r="C44" s="55" t="s">
        <v>115</v>
      </c>
      <c r="D44" s="71">
        <v>18746.5</v>
      </c>
      <c r="E44" s="52"/>
      <c r="F44" s="40"/>
    </row>
    <row r="45" spans="1:6" ht="23.25" customHeight="1" x14ac:dyDescent="0.25">
      <c r="A45" s="35" t="s">
        <v>116</v>
      </c>
      <c r="B45" s="56" t="s">
        <v>117</v>
      </c>
      <c r="C45" s="55" t="s">
        <v>118</v>
      </c>
      <c r="D45" s="41">
        <v>5000</v>
      </c>
      <c r="E45" s="52"/>
      <c r="F45" s="40"/>
    </row>
    <row r="46" spans="1:6" ht="35.25" customHeight="1" x14ac:dyDescent="0.25">
      <c r="A46" s="35" t="s">
        <v>119</v>
      </c>
      <c r="B46" s="56" t="s">
        <v>120</v>
      </c>
      <c r="C46" s="55" t="s">
        <v>121</v>
      </c>
      <c r="D46" s="41">
        <v>1000</v>
      </c>
      <c r="E46" s="52"/>
      <c r="F46" s="40"/>
    </row>
    <row r="47" spans="1:6" ht="23.25" customHeight="1" x14ac:dyDescent="0.25">
      <c r="A47" s="35" t="s">
        <v>122</v>
      </c>
      <c r="B47" s="56" t="s">
        <v>123</v>
      </c>
      <c r="C47" s="55" t="s">
        <v>124</v>
      </c>
      <c r="D47" s="41">
        <v>500</v>
      </c>
      <c r="E47" s="52"/>
      <c r="F47" s="40"/>
    </row>
    <row r="48" spans="1:6" ht="24.75" customHeight="1" x14ac:dyDescent="0.25">
      <c r="A48" s="35" t="s">
        <v>125</v>
      </c>
      <c r="B48" s="56" t="s">
        <v>126</v>
      </c>
      <c r="C48" s="55" t="s">
        <v>127</v>
      </c>
      <c r="D48" s="41">
        <v>1000</v>
      </c>
      <c r="E48" s="52"/>
      <c r="F48" s="40"/>
    </row>
    <row r="49" spans="1:9" ht="23.25" customHeight="1" x14ac:dyDescent="0.25">
      <c r="A49" s="35" t="s">
        <v>128</v>
      </c>
      <c r="B49" s="56" t="s">
        <v>129</v>
      </c>
      <c r="C49" s="55" t="s">
        <v>130</v>
      </c>
      <c r="D49" s="41">
        <v>7000</v>
      </c>
      <c r="E49" s="52"/>
      <c r="F49" s="40"/>
    </row>
    <row r="50" spans="1:9" ht="34.5" x14ac:dyDescent="0.25">
      <c r="A50" s="35" t="s">
        <v>131</v>
      </c>
      <c r="B50" s="56" t="s">
        <v>132</v>
      </c>
      <c r="C50" s="55" t="s">
        <v>133</v>
      </c>
      <c r="D50" s="41">
        <v>6000</v>
      </c>
      <c r="E50" s="52"/>
      <c r="F50" s="40"/>
    </row>
    <row r="51" spans="1:9" ht="17.45" customHeight="1" x14ac:dyDescent="0.25">
      <c r="A51" s="35"/>
      <c r="B51" s="72" t="s">
        <v>134</v>
      </c>
      <c r="C51" s="73"/>
      <c r="D51" s="41"/>
      <c r="E51" s="52"/>
      <c r="F51" s="40"/>
    </row>
    <row r="52" spans="1:9" ht="17.25" x14ac:dyDescent="0.25">
      <c r="A52" s="35" t="s">
        <v>135</v>
      </c>
      <c r="B52" s="56" t="s">
        <v>136</v>
      </c>
      <c r="C52" s="55" t="s">
        <v>137</v>
      </c>
      <c r="D52" s="41">
        <v>1000</v>
      </c>
      <c r="E52" s="52"/>
      <c r="F52" s="40"/>
    </row>
    <row r="53" spans="1:9" ht="17.25" x14ac:dyDescent="0.25">
      <c r="A53" s="35" t="s">
        <v>138</v>
      </c>
      <c r="B53" s="56" t="s">
        <v>139</v>
      </c>
      <c r="C53" s="55" t="s">
        <v>140</v>
      </c>
      <c r="D53" s="41">
        <v>2000</v>
      </c>
      <c r="E53" s="52"/>
      <c r="F53" s="40"/>
    </row>
    <row r="54" spans="1:9" ht="17.25" x14ac:dyDescent="0.25">
      <c r="A54" s="35" t="s">
        <v>141</v>
      </c>
      <c r="B54" s="56" t="s">
        <v>142</v>
      </c>
      <c r="C54" s="55" t="s">
        <v>143</v>
      </c>
      <c r="D54" s="41">
        <v>1000</v>
      </c>
      <c r="E54" s="52"/>
      <c r="F54" s="40"/>
    </row>
    <row r="55" spans="1:9" x14ac:dyDescent="0.25">
      <c r="A55" s="23" t="s">
        <v>144</v>
      </c>
      <c r="B55" s="66" t="s">
        <v>145</v>
      </c>
      <c r="C55" s="25" t="s">
        <v>146</v>
      </c>
      <c r="D55" s="26">
        <f>SUM(D56:D57)</f>
        <v>1600</v>
      </c>
      <c r="E55" s="67"/>
      <c r="F55" s="27"/>
    </row>
    <row r="56" spans="1:9" ht="17.25" x14ac:dyDescent="0.25">
      <c r="A56" s="74" t="s">
        <v>147</v>
      </c>
      <c r="B56" s="56" t="s">
        <v>148</v>
      </c>
      <c r="C56" s="55" t="s">
        <v>149</v>
      </c>
      <c r="D56" s="41">
        <v>1000</v>
      </c>
      <c r="E56" s="52"/>
      <c r="F56" s="40"/>
    </row>
    <row r="57" spans="1:9" ht="33.75" thickBot="1" x14ac:dyDescent="0.3">
      <c r="A57" s="75" t="s">
        <v>150</v>
      </c>
      <c r="B57" s="76" t="s">
        <v>151</v>
      </c>
      <c r="C57" s="77" t="s">
        <v>152</v>
      </c>
      <c r="D57" s="41">
        <v>600</v>
      </c>
      <c r="E57" s="78"/>
      <c r="F57" s="79"/>
    </row>
    <row r="58" spans="1:9" ht="17.25" thickBot="1" x14ac:dyDescent="0.3">
      <c r="A58" s="80" t="s">
        <v>153</v>
      </c>
      <c r="B58" s="80"/>
      <c r="C58" s="81"/>
      <c r="D58" s="82">
        <f>SUM(D55,D38,D31,D22,D6)</f>
        <v>360699</v>
      </c>
      <c r="E58" s="83"/>
      <c r="F58" s="84"/>
    </row>
    <row r="59" spans="1:9" ht="34.5" thickBot="1" x14ac:dyDescent="0.3">
      <c r="A59" s="85" t="s">
        <v>154</v>
      </c>
      <c r="B59" s="86" t="s">
        <v>155</v>
      </c>
      <c r="C59" s="87" t="s">
        <v>156</v>
      </c>
      <c r="D59" s="26">
        <v>15050</v>
      </c>
      <c r="E59" s="88"/>
      <c r="F59" s="27"/>
      <c r="I59" s="89"/>
    </row>
    <row r="60" spans="1:9" ht="17.25" thickBot="1" x14ac:dyDescent="0.3">
      <c r="A60" s="90" t="s">
        <v>157</v>
      </c>
      <c r="B60" s="90"/>
      <c r="C60" s="91"/>
      <c r="D60" s="92">
        <f>SUM(D58,D59)</f>
        <v>375749</v>
      </c>
      <c r="E60" s="93"/>
      <c r="F60" s="94"/>
    </row>
    <row r="61" spans="1:9" ht="17.25" x14ac:dyDescent="0.3">
      <c r="A61" s="95"/>
      <c r="B61" s="96"/>
      <c r="C61" s="95"/>
      <c r="D61" s="97"/>
    </row>
    <row r="62" spans="1:9" ht="20.25" x14ac:dyDescent="0.3">
      <c r="A62" s="99" t="s">
        <v>158</v>
      </c>
      <c r="B62" s="100"/>
      <c r="C62" s="99"/>
      <c r="D62" s="101"/>
    </row>
    <row r="63" spans="1:9" ht="20.25" x14ac:dyDescent="0.3">
      <c r="A63" s="102" t="s">
        <v>159</v>
      </c>
      <c r="B63" s="100"/>
      <c r="C63" s="99"/>
      <c r="D63" s="103"/>
    </row>
    <row r="64" spans="1:9" ht="20.25" x14ac:dyDescent="0.3">
      <c r="A64" s="102"/>
      <c r="B64" s="100"/>
      <c r="C64" s="99"/>
      <c r="D64" s="103"/>
    </row>
    <row r="65" spans="4:4" x14ac:dyDescent="0.25">
      <c r="D65" s="103"/>
    </row>
    <row r="66" spans="4:4" x14ac:dyDescent="0.25">
      <c r="D66" s="103"/>
    </row>
    <row r="67" spans="4:4" x14ac:dyDescent="0.25">
      <c r="D67" s="103"/>
    </row>
    <row r="68" spans="4:4" x14ac:dyDescent="0.25">
      <c r="D68" s="103"/>
    </row>
    <row r="69" spans="4:4" x14ac:dyDescent="0.25">
      <c r="D69" s="103"/>
    </row>
    <row r="70" spans="4:4" x14ac:dyDescent="0.25">
      <c r="D70" s="103"/>
    </row>
    <row r="71" spans="4:4" x14ac:dyDescent="0.25">
      <c r="D71" s="103"/>
    </row>
    <row r="72" spans="4:4" x14ac:dyDescent="0.25">
      <c r="D72" s="103"/>
    </row>
    <row r="73" spans="4:4" x14ac:dyDescent="0.25">
      <c r="D73" s="103"/>
    </row>
    <row r="74" spans="4:4" x14ac:dyDescent="0.25">
      <c r="D74" s="103"/>
    </row>
    <row r="75" spans="4:4" x14ac:dyDescent="0.25">
      <c r="D75" s="103"/>
    </row>
    <row r="76" spans="4:4" x14ac:dyDescent="0.25">
      <c r="D76" s="103"/>
    </row>
    <row r="77" spans="4:4" x14ac:dyDescent="0.25">
      <c r="D77" s="103"/>
    </row>
    <row r="78" spans="4:4" x14ac:dyDescent="0.25">
      <c r="D78" s="103"/>
    </row>
    <row r="79" spans="4:4" x14ac:dyDescent="0.25">
      <c r="D79" s="103"/>
    </row>
    <row r="80" spans="4:4" x14ac:dyDescent="0.25">
      <c r="D80" s="103"/>
    </row>
    <row r="81" spans="4:4" x14ac:dyDescent="0.25">
      <c r="D81" s="103"/>
    </row>
    <row r="82" spans="4:4" x14ac:dyDescent="0.25">
      <c r="D82" s="103"/>
    </row>
    <row r="83" spans="4:4" x14ac:dyDescent="0.25">
      <c r="D83" s="103"/>
    </row>
    <row r="84" spans="4:4" x14ac:dyDescent="0.25">
      <c r="D84" s="103"/>
    </row>
    <row r="85" spans="4:4" x14ac:dyDescent="0.25">
      <c r="D85" s="103"/>
    </row>
    <row r="86" spans="4:4" x14ac:dyDescent="0.25">
      <c r="D86" s="103"/>
    </row>
    <row r="87" spans="4:4" x14ac:dyDescent="0.25">
      <c r="D87" s="103"/>
    </row>
    <row r="88" spans="4:4" x14ac:dyDescent="0.25">
      <c r="D88" s="103"/>
    </row>
    <row r="89" spans="4:4" x14ac:dyDescent="0.25">
      <c r="D89" s="103"/>
    </row>
    <row r="90" spans="4:4" x14ac:dyDescent="0.25">
      <c r="D90" s="103"/>
    </row>
    <row r="91" spans="4:4" x14ac:dyDescent="0.25">
      <c r="D91" s="103"/>
    </row>
    <row r="92" spans="4:4" x14ac:dyDescent="0.25">
      <c r="D92" s="103"/>
    </row>
    <row r="93" spans="4:4" x14ac:dyDescent="0.25">
      <c r="D93" s="103"/>
    </row>
    <row r="94" spans="4:4" x14ac:dyDescent="0.25">
      <c r="D94" s="103"/>
    </row>
    <row r="95" spans="4:4" x14ac:dyDescent="0.25">
      <c r="D95" s="103"/>
    </row>
    <row r="96" spans="4:4" x14ac:dyDescent="0.25">
      <c r="D96" s="103"/>
    </row>
    <row r="97" spans="4:4" x14ac:dyDescent="0.25">
      <c r="D97" s="103"/>
    </row>
    <row r="98" spans="4:4" x14ac:dyDescent="0.25">
      <c r="D98" s="103"/>
    </row>
    <row r="99" spans="4:4" x14ac:dyDescent="0.25">
      <c r="D99" s="103"/>
    </row>
    <row r="100" spans="4:4" x14ac:dyDescent="0.25">
      <c r="D100" s="103"/>
    </row>
    <row r="101" spans="4:4" x14ac:dyDescent="0.25">
      <c r="D101" s="103"/>
    </row>
    <row r="102" spans="4:4" x14ac:dyDescent="0.25">
      <c r="D102" s="103"/>
    </row>
    <row r="103" spans="4:4" x14ac:dyDescent="0.25">
      <c r="D103" s="103"/>
    </row>
    <row r="104" spans="4:4" x14ac:dyDescent="0.25">
      <c r="D104" s="103"/>
    </row>
    <row r="105" spans="4:4" x14ac:dyDescent="0.25">
      <c r="D105" s="103"/>
    </row>
    <row r="106" spans="4:4" x14ac:dyDescent="0.25">
      <c r="D106" s="103"/>
    </row>
    <row r="107" spans="4:4" x14ac:dyDescent="0.25">
      <c r="D107" s="103"/>
    </row>
  </sheetData>
  <mergeCells count="8">
    <mergeCell ref="A58:C58"/>
    <mergeCell ref="A60:C60"/>
    <mergeCell ref="A1:C1"/>
    <mergeCell ref="A2:B2"/>
    <mergeCell ref="A3:B3"/>
    <mergeCell ref="A4:B4"/>
    <mergeCell ref="I6:M6"/>
    <mergeCell ref="B51:C51"/>
  </mergeCells>
  <printOptions horizontalCentered="1"/>
  <pageMargins left="0.39374999999999999" right="0.39374999999999999" top="0.39374999999999999" bottom="0.39374999999999999" header="0.51180555555555496" footer="0.51180555555555496"/>
  <pageSetup paperSize="8" scale="7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D3)</vt:lpstr>
      <vt:lpstr>'Allegato D3)'!Area_stampa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Vanicelli</dc:creator>
  <cp:lastModifiedBy>Valeria Vanicelli</cp:lastModifiedBy>
  <dcterms:created xsi:type="dcterms:W3CDTF">2026-05-05T07:37:37Z</dcterms:created>
  <dcterms:modified xsi:type="dcterms:W3CDTF">2026-05-05T07:38:39Z</dcterms:modified>
</cp:coreProperties>
</file>